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300" windowHeight="10395" activeTab="0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<sst xmlns="http://schemas.openxmlformats.org/spreadsheetml/2006/main" count="121" uniqueCount="100">
  <si>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</si>
  <si>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</si>
  <si>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</si>
  <si>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</si>
  <si>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</si>
  <si>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</si>
  <si>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</si>
  <si>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</si>
  <si>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</si>
  <si>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</si>
  <si>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</si>
  <si>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</si>
  <si>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</si>
  <si>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</si>
  <si>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</si>
  <si>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</si>
  <si>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</si>
  <si>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</si>
  <si>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</si>
  <si>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</si>
  <si>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</si>
  <si>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</si>
  <si>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</si>
  <si>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</si>
  <si>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</si>
  <si>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</si>
  <si>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</si>
  <si>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</si>
  <si>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</si>
  <si>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</si>
  <si>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</si>
  <si>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</si>
  <si>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</si>
  <si>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</si>
  <si>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</si>
  <si>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</si>
  <si>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</si>
  <si>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</si>
  <si>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</si>
  <si>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</si>
  <si>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</si>
  <si>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</si>
  <si>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</si>
  <si>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</si>
  <si>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</si>
  <si>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</si>
  <si>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</si>
  <si>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</si>
  <si>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</si>
  <si>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</si>
  <si>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</si>
  <si>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</si>
  <si>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</si>
  <si>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</si>
  <si>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</si>
  <si>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</si>
  <si>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</si>
  <si>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</si>
  <si>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</si>
  <si>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</si>
  <si>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</si>
  <si>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</si>
  <si>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</si>
  <si>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</si>
  <si>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</si>
  <si>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</si>
  <si>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</si>
  <si>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</si>
  <si>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</si>
  <si>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</si>
  <si>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</si>
  <si>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</si>
  <si>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</si>
  <si>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</si>
  <si>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</si>
  <si>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</si>
  <si>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</si>
  <si>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</si>
  <si>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</si>
  <si>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</si>
  <si>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</si>
  <si>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</si>
  <si>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</si>
  <si>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</si>
  <si>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</si>
  <si>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</si>
  <si>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</si>
  <si>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</si>
  <si>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</si>
  <si>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</si>
  <si>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</si>
  <si>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</si>
  <si>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</si>
  <si>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 V OBCÍCH SPRÁVNÍHO</t>
  </si>
  <si>
    <t xml:space="preserve">POČET OBČANŮ PŘIHLÁŠENÝCH K POBYTU V OBCÍCH </t>
  </si>
  <si>
    <t xml:space="preserve">SPRÁVNÍHO OBVODU STATUTÁRNÍHO MĚSTA OSTRAVY 
</t>
  </si>
  <si>
    <t>POČET OBČANŮ PŘIHLÁŠENÝCH K POBYTU NA ÚZEMÍ</t>
  </si>
  <si>
    <t>STATUTÁRNÍHO MĚSTA OSTRAVY KE DNI 01.10.2020</t>
  </si>
  <si>
    <t>KE DNI 01.10.2020</t>
  </si>
  <si>
    <t>OBVODU  STATUTÁRNÍHO MĚSTA OSTRAVY KE DNI 01.10.2020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</si>
</sst>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3" fillId="34" borderId="18" xfId="0" applyFont="1" applyFill="1" applyBorder="1" applyAlignment="1">
      <alignment horizontal="justify" wrapText="1"/>
    </xf>
    <xf numFmtId="0" fontId="3" fillId="34" borderId="19" xfId="0" applyFont="1" applyFill="1" applyBorder="1" applyAlignment="1">
      <alignment horizontal="justify" wrapText="1"/>
    </xf>
    <xf numFmtId="0" fontId="3" fillId="34" borderId="19" xfId="0" applyFont="1" applyFill="1" applyBorder="1" applyAlignment="1">
      <alignment wrapText="1"/>
    </xf>
    <xf numFmtId="0" fontId="3" fillId="34" borderId="18" xfId="0" applyFont="1" applyFill="1" applyBorder="1" applyAlignment="1">
      <alignment wrapText="1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3" fillId="34" borderId="24" xfId="0" applyFont="1" applyFill="1" applyBorder="1" applyAlignment="1">
      <alignment wrapText="1"/>
    </xf>
    <xf numFmtId="0" fontId="3" fillId="34" borderId="25" xfId="0" applyFont="1" applyFill="1" applyBorder="1" applyAlignment="1">
      <alignment wrapText="1"/>
    </xf>
    <xf numFmtId="0" fontId="3" fillId="34" borderId="26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27" xfId="0" applyFont="1" applyFill="1" applyBorder="1" applyAlignment="1">
      <alignment wrapText="1"/>
    </xf>
    <xf numFmtId="0" fontId="10" fillId="35" borderId="10" xfId="0" applyFont="1" applyFill="1" applyBorder="1" applyAlignment="1">
      <alignment horizontal="left" vertical="center"/>
    </xf>
    <xf numFmtId="3" fontId="16" fillId="35" borderId="28" xfId="0" applyNumberFormat="1" applyFont="1" applyFill="1" applyBorder="1" applyAlignment="1">
      <alignment horizontal="right" vertical="center"/>
    </xf>
    <xf numFmtId="3" fontId="16" fillId="35" borderId="29" xfId="0" applyNumberFormat="1" applyFont="1" applyFill="1" applyBorder="1" applyAlignment="1">
      <alignment horizontal="right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/>
    </xf>
    <xf numFmtId="0" fontId="15" fillId="34" borderId="25" xfId="0" applyFont="1" applyFill="1" applyBorder="1" applyAlignment="1">
      <alignment/>
    </xf>
    <xf numFmtId="0" fontId="15" fillId="34" borderId="26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4" xfId="0" applyFont="1" applyBorder="1" applyAlignment="1">
      <alignment/>
    </xf>
    <xf numFmtId="3" fontId="18" fillId="0" borderId="11" xfId="45" applyNumberFormat="1" applyFont="1" applyBorder="1">
      <alignment/>
      <protection/>
    </xf>
    <xf numFmtId="3" fontId="18" fillId="0" borderId="12" xfId="45" applyNumberFormat="1" applyFont="1" applyBorder="1">
      <alignment/>
      <protection/>
    </xf>
    <xf numFmtId="0" fontId="18" fillId="0" borderId="13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6" fillId="35" borderId="36" xfId="0" applyNumberFormat="1" applyFont="1" applyFill="1" applyBorder="1" applyAlignment="1">
      <alignment horizontal="right" vertical="center"/>
    </xf>
    <xf numFmtId="3" fontId="16" fillId="35" borderId="37" xfId="0" applyNumberFormat="1" applyFont="1" applyFill="1" applyBorder="1" applyAlignment="1">
      <alignment horizontal="right" vertical="center"/>
    </xf>
    <xf numFmtId="3" fontId="16" fillId="35" borderId="38" xfId="0" applyNumberFormat="1" applyFont="1" applyFill="1" applyBorder="1" applyAlignment="1">
      <alignment horizontal="right" vertical="center"/>
    </xf>
    <xf numFmtId="3" fontId="2" fillId="35" borderId="39" xfId="0" applyNumberFormat="1" applyFont="1" applyFill="1" applyBorder="1" applyAlignment="1">
      <alignment/>
    </xf>
    <xf numFmtId="3" fontId="2" fillId="35" borderId="37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3" fontId="2" fillId="35" borderId="38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6" fillId="34" borderId="48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48" xfId="0" applyNumberFormat="1" applyFont="1" applyFill="1" applyBorder="1" applyAlignment="1">
      <alignment/>
    </xf>
    <xf numFmtId="3" fontId="18" fillId="36" borderId="49" xfId="0" applyNumberFormat="1" applyFont="1" applyFill="1" applyBorder="1" applyAlignment="1">
      <alignment/>
    </xf>
    <xf numFmtId="3" fontId="18" fillId="36" borderId="16" xfId="0" applyNumberFormat="1" applyFont="1" applyFill="1" applyBorder="1" applyAlignment="1">
      <alignment/>
    </xf>
    <xf numFmtId="0" fontId="18" fillId="36" borderId="49" xfId="0" applyFont="1" applyFill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34" borderId="35" xfId="0" applyNumberFormat="1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3" fontId="15" fillId="0" borderId="5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34" borderId="49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15" fillId="34" borderId="14" xfId="0" applyNumberFormat="1" applyFont="1" applyFill="1" applyBorder="1" applyAlignment="1">
      <alignment/>
    </xf>
    <xf numFmtId="3" fontId="18" fillId="0" borderId="17" xfId="45" applyNumberFormat="1" applyFont="1" applyBorder="1">
      <alignment/>
      <protection/>
    </xf>
    <xf numFmtId="3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3" xfId="0" applyFont="1" applyFill="1" applyBorder="1" applyAlignment="1">
      <alignment horizontal="left" indent="1"/>
    </xf>
    <xf numFmtId="3" fontId="6" fillId="34" borderId="54" xfId="0" applyNumberFormat="1" applyFont="1" applyFill="1" applyBorder="1" applyAlignment="1">
      <alignment/>
    </xf>
    <xf numFmtId="0" fontId="8" fillId="34" borderId="55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0" fontId="12" fillId="33" borderId="59" xfId="0" applyFont="1" applyFill="1" applyBorder="1" applyAlignment="1">
      <alignment/>
    </xf>
    <xf numFmtId="3" fontId="12" fillId="33" borderId="60" xfId="0" applyNumberFormat="1" applyFont="1" applyFill="1" applyBorder="1" applyAlignment="1">
      <alignment/>
    </xf>
    <xf numFmtId="3" fontId="12" fillId="33" borderId="61" xfId="0" applyNumberFormat="1" applyFont="1" applyFill="1" applyBorder="1" applyAlignment="1">
      <alignment/>
    </xf>
    <xf numFmtId="3" fontId="12" fillId="33" borderId="6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34" borderId="35" xfId="0" applyNumberFormat="1" applyFill="1" applyBorder="1" applyAlignment="1">
      <alignment/>
    </xf>
    <xf numFmtId="3" fontId="0" fillId="0" borderId="63" xfId="0" applyNumberFormat="1" applyBorder="1" applyAlignment="1">
      <alignment/>
    </xf>
    <xf numFmtId="3" fontId="0" fillId="34" borderId="13" xfId="0" applyNumberFormat="1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34" borderId="14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8" fillId="0" borderId="0" xfId="0" applyFont="1" applyAlignment="1">
      <alignment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34" borderId="71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0" fontId="8" fillId="34" borderId="7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2" fillId="0" borderId="43" xfId="0" applyFont="1" applyBorder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2" spans="1:11" ht="15">
      <c r="A2" s="77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4" t="s">
        <v>97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21.75" customHeight="1" thickTop="1">
      <c r="A4" s="123" t="s">
        <v>86</v>
      </c>
      <c r="B4" s="125" t="s">
        <v>17</v>
      </c>
      <c r="C4" s="126"/>
      <c r="D4" s="126"/>
      <c r="E4" s="126"/>
      <c r="F4" s="126"/>
      <c r="G4" s="127"/>
    </row>
    <row r="5" spans="1:7" ht="23.25" thickBot="1">
      <c r="A5" s="124"/>
      <c r="B5" s="36" t="s">
        <v>56</v>
      </c>
      <c r="C5" s="37" t="s">
        <v>60</v>
      </c>
      <c r="D5" s="38" t="s">
        <v>57</v>
      </c>
      <c r="E5" s="37" t="s">
        <v>59</v>
      </c>
      <c r="F5" s="38" t="s">
        <v>19</v>
      </c>
      <c r="G5" s="39" t="s">
        <v>58</v>
      </c>
    </row>
    <row r="6" spans="1:7" ht="13.5" customHeight="1" thickTop="1">
      <c r="A6" s="40" t="s">
        <v>20</v>
      </c>
      <c r="B6" s="15">
        <v>843</v>
      </c>
      <c r="C6" s="12">
        <v>700</v>
      </c>
      <c r="D6" s="12">
        <v>883</v>
      </c>
      <c r="E6" s="13">
        <v>759</v>
      </c>
      <c r="F6" s="91">
        <f>B6+D6</f>
        <v>1726</v>
      </c>
      <c r="G6" s="93">
        <f>C6+E6</f>
        <v>1459</v>
      </c>
    </row>
    <row r="7" spans="1:7" ht="13.5" customHeight="1">
      <c r="A7" s="41" t="s">
        <v>21</v>
      </c>
      <c r="B7" s="85">
        <v>1886</v>
      </c>
      <c r="C7" s="87">
        <v>1598</v>
      </c>
      <c r="D7" s="87">
        <v>1945</v>
      </c>
      <c r="E7" s="89">
        <v>1674</v>
      </c>
      <c r="F7" s="92">
        <f>B7+D7</f>
        <v>3831</v>
      </c>
      <c r="G7" s="93">
        <f>C7+E7</f>
        <v>3272</v>
      </c>
    </row>
    <row r="8" spans="1:7" ht="13.5" customHeight="1">
      <c r="A8" s="41" t="s">
        <v>22</v>
      </c>
      <c r="B8" s="85">
        <v>1331</v>
      </c>
      <c r="C8" s="87">
        <v>1103</v>
      </c>
      <c r="D8" s="87">
        <v>1423</v>
      </c>
      <c r="E8" s="89">
        <v>1214</v>
      </c>
      <c r="F8" s="92">
        <f aca="true" t="shared" si="0" ref="F8:F27">B8+D8</f>
        <v>2754</v>
      </c>
      <c r="G8" s="93">
        <f aca="true" t="shared" si="1" ref="G8:G27">C8+E8</f>
        <v>2317</v>
      </c>
    </row>
    <row r="9" spans="1:7" ht="13.5" customHeight="1">
      <c r="A9" s="41" t="s">
        <v>23</v>
      </c>
      <c r="B9" s="16">
        <v>659</v>
      </c>
      <c r="C9" s="10">
        <v>539</v>
      </c>
      <c r="D9" s="10">
        <v>716</v>
      </c>
      <c r="E9" s="14">
        <v>603</v>
      </c>
      <c r="F9" s="92">
        <f t="shared" si="0"/>
        <v>1375</v>
      </c>
      <c r="G9" s="93">
        <f t="shared" si="1"/>
        <v>1142</v>
      </c>
    </row>
    <row r="10" spans="1:7" ht="13.5" customHeight="1">
      <c r="A10" s="41" t="s">
        <v>24</v>
      </c>
      <c r="B10" s="85">
        <v>5588</v>
      </c>
      <c r="C10" s="87">
        <v>4713</v>
      </c>
      <c r="D10" s="87">
        <v>5912</v>
      </c>
      <c r="E10" s="89">
        <v>5100</v>
      </c>
      <c r="F10" s="92">
        <f t="shared" si="0"/>
        <v>11500</v>
      </c>
      <c r="G10" s="93">
        <f t="shared" si="1"/>
        <v>9813</v>
      </c>
    </row>
    <row r="11" spans="1:7" ht="13.5" customHeight="1">
      <c r="A11" s="41" t="s">
        <v>25</v>
      </c>
      <c r="B11" s="16">
        <v>573</v>
      </c>
      <c r="C11" s="10">
        <v>491</v>
      </c>
      <c r="D11" s="10">
        <v>593</v>
      </c>
      <c r="E11" s="14">
        <v>522</v>
      </c>
      <c r="F11" s="92">
        <f t="shared" si="0"/>
        <v>1166</v>
      </c>
      <c r="G11" s="93">
        <f t="shared" si="1"/>
        <v>1013</v>
      </c>
    </row>
    <row r="12" spans="1:7" ht="13.5" customHeight="1">
      <c r="A12" s="41" t="s">
        <v>26</v>
      </c>
      <c r="B12" s="85">
        <v>1722</v>
      </c>
      <c r="C12" s="87">
        <v>1412</v>
      </c>
      <c r="D12" s="87">
        <v>1661</v>
      </c>
      <c r="E12" s="89">
        <v>1405</v>
      </c>
      <c r="F12" s="92">
        <f t="shared" si="0"/>
        <v>3383</v>
      </c>
      <c r="G12" s="93">
        <f t="shared" si="1"/>
        <v>2817</v>
      </c>
    </row>
    <row r="13" spans="1:7" ht="13.5" customHeight="1">
      <c r="A13" s="41" t="s">
        <v>27</v>
      </c>
      <c r="B13" s="85">
        <v>17848</v>
      </c>
      <c r="C13" s="87">
        <v>14856</v>
      </c>
      <c r="D13" s="87">
        <v>18862</v>
      </c>
      <c r="E13" s="89">
        <v>16029</v>
      </c>
      <c r="F13" s="92">
        <f t="shared" si="0"/>
        <v>36710</v>
      </c>
      <c r="G13" s="93">
        <f t="shared" si="1"/>
        <v>30885</v>
      </c>
    </row>
    <row r="14" spans="1:7" ht="13.5" customHeight="1">
      <c r="A14" s="41" t="s">
        <v>28</v>
      </c>
      <c r="B14" s="85">
        <v>1088</v>
      </c>
      <c r="C14" s="10">
        <v>891</v>
      </c>
      <c r="D14" s="87">
        <v>1117</v>
      </c>
      <c r="E14" s="14">
        <v>917</v>
      </c>
      <c r="F14" s="92">
        <f t="shared" si="0"/>
        <v>2205</v>
      </c>
      <c r="G14" s="93">
        <f t="shared" si="1"/>
        <v>1808</v>
      </c>
    </row>
    <row r="15" spans="1:7" ht="13.5" customHeight="1">
      <c r="A15" s="41" t="s">
        <v>29</v>
      </c>
      <c r="B15" s="16">
        <v>374</v>
      </c>
      <c r="C15" s="10">
        <v>316</v>
      </c>
      <c r="D15" s="10">
        <v>339</v>
      </c>
      <c r="E15" s="14">
        <v>289</v>
      </c>
      <c r="F15" s="92">
        <f t="shared" si="0"/>
        <v>713</v>
      </c>
      <c r="G15" s="93">
        <f t="shared" si="1"/>
        <v>605</v>
      </c>
    </row>
    <row r="16" spans="1:7" ht="13.5" customHeight="1">
      <c r="A16" s="41" t="s">
        <v>30</v>
      </c>
      <c r="B16" s="85">
        <v>47939</v>
      </c>
      <c r="C16" s="87">
        <v>41028</v>
      </c>
      <c r="D16" s="87">
        <v>51213</v>
      </c>
      <c r="E16" s="89">
        <v>44444</v>
      </c>
      <c r="F16" s="92">
        <f t="shared" si="0"/>
        <v>99152</v>
      </c>
      <c r="G16" s="93">
        <f t="shared" si="1"/>
        <v>85472</v>
      </c>
    </row>
    <row r="17" spans="1:7" ht="13.5" customHeight="1">
      <c r="A17" s="41" t="s">
        <v>31</v>
      </c>
      <c r="B17" s="85">
        <v>1544</v>
      </c>
      <c r="C17" s="87">
        <v>1281</v>
      </c>
      <c r="D17" s="87">
        <v>1675</v>
      </c>
      <c r="E17" s="89">
        <v>1424</v>
      </c>
      <c r="F17" s="92">
        <f t="shared" si="0"/>
        <v>3219</v>
      </c>
      <c r="G17" s="93">
        <f t="shared" si="1"/>
        <v>2705</v>
      </c>
    </row>
    <row r="18" spans="1:7" ht="13.5" customHeight="1">
      <c r="A18" s="41" t="s">
        <v>32</v>
      </c>
      <c r="B18" s="16">
        <v>749</v>
      </c>
      <c r="C18" s="10">
        <v>638</v>
      </c>
      <c r="D18" s="10">
        <v>754</v>
      </c>
      <c r="E18" s="14">
        <v>638</v>
      </c>
      <c r="F18" s="92">
        <f t="shared" si="0"/>
        <v>1503</v>
      </c>
      <c r="G18" s="93">
        <f t="shared" si="1"/>
        <v>1276</v>
      </c>
    </row>
    <row r="19" spans="1:7" ht="13.5" customHeight="1">
      <c r="A19" s="41" t="s">
        <v>33</v>
      </c>
      <c r="B19" s="85">
        <v>2491</v>
      </c>
      <c r="C19" s="87">
        <v>2098</v>
      </c>
      <c r="D19" s="87">
        <v>2544</v>
      </c>
      <c r="E19" s="89">
        <v>2147</v>
      </c>
      <c r="F19" s="92">
        <f t="shared" si="0"/>
        <v>5035</v>
      </c>
      <c r="G19" s="93">
        <f t="shared" si="1"/>
        <v>4245</v>
      </c>
    </row>
    <row r="20" spans="1:7" ht="13.5" customHeight="1">
      <c r="A20" s="41" t="s">
        <v>34</v>
      </c>
      <c r="B20" s="85">
        <v>29190</v>
      </c>
      <c r="C20" s="87">
        <v>24892</v>
      </c>
      <c r="D20" s="87">
        <v>33022</v>
      </c>
      <c r="E20" s="89">
        <v>28989</v>
      </c>
      <c r="F20" s="92">
        <f t="shared" si="0"/>
        <v>62212</v>
      </c>
      <c r="G20" s="93">
        <f t="shared" si="1"/>
        <v>53881</v>
      </c>
    </row>
    <row r="21" spans="1:7" ht="13.5" customHeight="1">
      <c r="A21" s="41" t="s">
        <v>35</v>
      </c>
      <c r="B21" s="16">
        <v>604</v>
      </c>
      <c r="C21" s="10">
        <v>510</v>
      </c>
      <c r="D21" s="10">
        <v>617</v>
      </c>
      <c r="E21" s="14">
        <v>541</v>
      </c>
      <c r="F21" s="92">
        <f t="shared" si="0"/>
        <v>1221</v>
      </c>
      <c r="G21" s="93">
        <f t="shared" si="1"/>
        <v>1051</v>
      </c>
    </row>
    <row r="22" spans="1:7" ht="13.5" customHeight="1">
      <c r="A22" s="41" t="s">
        <v>36</v>
      </c>
      <c r="B22" s="16">
        <v>654</v>
      </c>
      <c r="C22" s="10">
        <v>553</v>
      </c>
      <c r="D22" s="10">
        <v>695</v>
      </c>
      <c r="E22" s="14">
        <v>613</v>
      </c>
      <c r="F22" s="92">
        <f t="shared" si="0"/>
        <v>1349</v>
      </c>
      <c r="G22" s="93">
        <f t="shared" si="1"/>
        <v>1166</v>
      </c>
    </row>
    <row r="23" spans="1:7" ht="13.5" customHeight="1">
      <c r="A23" s="41" t="s">
        <v>37</v>
      </c>
      <c r="B23" s="85">
        <v>3149</v>
      </c>
      <c r="C23" s="87">
        <v>2684</v>
      </c>
      <c r="D23" s="87">
        <v>3177</v>
      </c>
      <c r="E23" s="89">
        <v>2682</v>
      </c>
      <c r="F23" s="92">
        <f t="shared" si="0"/>
        <v>6326</v>
      </c>
      <c r="G23" s="93">
        <f t="shared" si="1"/>
        <v>5366</v>
      </c>
    </row>
    <row r="24" spans="1:7" ht="13.5" customHeight="1">
      <c r="A24" s="41" t="s">
        <v>38</v>
      </c>
      <c r="B24" s="85">
        <v>10177</v>
      </c>
      <c r="C24" s="87">
        <v>8332</v>
      </c>
      <c r="D24" s="87">
        <v>10466</v>
      </c>
      <c r="E24" s="89">
        <v>8693</v>
      </c>
      <c r="F24" s="92">
        <f t="shared" si="0"/>
        <v>20643</v>
      </c>
      <c r="G24" s="93">
        <f t="shared" si="1"/>
        <v>17025</v>
      </c>
    </row>
    <row r="25" spans="1:7" ht="13.5" customHeight="1">
      <c r="A25" s="41" t="s">
        <v>39</v>
      </c>
      <c r="B25" s="85">
        <v>2035</v>
      </c>
      <c r="C25" s="87">
        <v>1652</v>
      </c>
      <c r="D25" s="87">
        <v>2099</v>
      </c>
      <c r="E25" s="89">
        <v>1777</v>
      </c>
      <c r="F25" s="92">
        <f t="shared" si="0"/>
        <v>4134</v>
      </c>
      <c r="G25" s="93">
        <f t="shared" si="1"/>
        <v>3429</v>
      </c>
    </row>
    <row r="26" spans="1:7" ht="13.5" customHeight="1">
      <c r="A26" s="41" t="s">
        <v>40</v>
      </c>
      <c r="B26" s="85">
        <v>2119</v>
      </c>
      <c r="C26" s="87">
        <v>1825</v>
      </c>
      <c r="D26" s="87">
        <v>2198</v>
      </c>
      <c r="E26" s="89">
        <v>1902</v>
      </c>
      <c r="F26" s="92">
        <f t="shared" si="0"/>
        <v>4317</v>
      </c>
      <c r="G26" s="93">
        <f t="shared" si="1"/>
        <v>3727</v>
      </c>
    </row>
    <row r="27" spans="1:7" ht="13.5" customHeight="1">
      <c r="A27" s="41" t="s">
        <v>41</v>
      </c>
      <c r="B27" s="16">
        <v>932</v>
      </c>
      <c r="C27" s="10">
        <v>787</v>
      </c>
      <c r="D27" s="10">
        <v>990</v>
      </c>
      <c r="E27" s="14">
        <v>851</v>
      </c>
      <c r="F27" s="92">
        <f t="shared" si="0"/>
        <v>1922</v>
      </c>
      <c r="G27" s="93">
        <f t="shared" si="1"/>
        <v>1638</v>
      </c>
    </row>
    <row r="28" spans="1:7" ht="13.5" customHeight="1" thickBot="1">
      <c r="A28" s="42" t="s">
        <v>42</v>
      </c>
      <c r="B28" s="86">
        <v>3940</v>
      </c>
      <c r="C28" s="88">
        <v>3134</v>
      </c>
      <c r="D28" s="88">
        <v>3807</v>
      </c>
      <c r="E28" s="90">
        <v>3040</v>
      </c>
      <c r="F28" s="98">
        <f>B28+D28</f>
        <v>7747</v>
      </c>
      <c r="G28" s="93">
        <f>C28+E28</f>
        <v>6174</v>
      </c>
    </row>
    <row r="29" spans="1:7" s="5" customFormat="1" ht="20.25" customHeight="1" thickBot="1" thickTop="1">
      <c r="A29" s="33" t="s">
        <v>87</v>
      </c>
      <c r="B29" s="51">
        <f aca="true" t="shared" si="2" ref="B29:G29">SUM(B6:B28)</f>
        <v>137435</v>
      </c>
      <c r="C29" s="52">
        <f t="shared" si="2"/>
        <v>116033</v>
      </c>
      <c r="D29" s="52">
        <f t="shared" si="2"/>
        <v>146708</v>
      </c>
      <c r="E29" s="53">
        <f t="shared" si="2"/>
        <v>126253</v>
      </c>
      <c r="F29" s="34">
        <f t="shared" si="2"/>
        <v>284143</v>
      </c>
      <c r="G29" s="35">
        <f t="shared" si="2"/>
        <v>242286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2" t="s">
        <v>44</v>
      </c>
      <c r="B32" s="122"/>
    </row>
  </sheetData>
  <sheetProtection/>
  <mergeCells count="3">
    <mergeCell ref="A32:B3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2" spans="1:6" ht="16.5">
      <c r="A2" s="76" t="s">
        <v>96</v>
      </c>
      <c r="B2" s="76"/>
      <c r="C2" s="76"/>
      <c r="D2" s="76"/>
      <c r="E2" s="76"/>
      <c r="F2" s="76"/>
    </row>
    <row r="3" spans="1:6" ht="17.25" thickBot="1">
      <c r="A3" s="102" t="s">
        <v>97</v>
      </c>
      <c r="B3" s="102"/>
      <c r="C3" s="102"/>
      <c r="D3" s="75"/>
      <c r="E3" s="76"/>
      <c r="F3" s="76"/>
    </row>
    <row r="4" spans="1:6" ht="16.5" thickTop="1">
      <c r="A4" s="70"/>
      <c r="B4" s="71" t="s">
        <v>0</v>
      </c>
      <c r="C4" s="73" t="s">
        <v>0</v>
      </c>
      <c r="D4" s="80" t="s">
        <v>91</v>
      </c>
      <c r="E4" s="59"/>
      <c r="F4" s="11"/>
    </row>
    <row r="5" spans="1:5" ht="15.75">
      <c r="A5" s="68" t="s">
        <v>88</v>
      </c>
      <c r="B5" s="71" t="s">
        <v>2</v>
      </c>
      <c r="C5" s="73" t="s">
        <v>3</v>
      </c>
      <c r="D5" s="80"/>
      <c r="E5" s="59"/>
    </row>
    <row r="6" spans="1:8" ht="16.5" thickBot="1">
      <c r="A6" s="69"/>
      <c r="B6" s="72" t="s">
        <v>4</v>
      </c>
      <c r="C6" s="74" t="s">
        <v>4</v>
      </c>
      <c r="D6" s="80" t="s">
        <v>1</v>
      </c>
      <c r="E6" s="59"/>
      <c r="H6" s="11"/>
    </row>
    <row r="7" spans="1:4" ht="16.5" thickTop="1">
      <c r="A7" s="19" t="s">
        <v>62</v>
      </c>
      <c r="B7" s="46">
        <f>D7-C7</f>
        <v>267</v>
      </c>
      <c r="C7" s="50">
        <v>1459</v>
      </c>
      <c r="D7" s="81">
        <v>1726</v>
      </c>
    </row>
    <row r="8" spans="1:7" ht="15.75">
      <c r="A8" s="20" t="s">
        <v>63</v>
      </c>
      <c r="B8" s="47">
        <f>D8-C8</f>
        <v>559</v>
      </c>
      <c r="C8" s="49">
        <v>3272</v>
      </c>
      <c r="D8" s="82">
        <v>3831</v>
      </c>
      <c r="E8" s="78"/>
      <c r="F8" s="78"/>
      <c r="G8" s="78"/>
    </row>
    <row r="9" spans="1:4" ht="15.75">
      <c r="A9" s="20" t="s">
        <v>64</v>
      </c>
      <c r="B9" s="47">
        <f aca="true" t="shared" si="0" ref="B9:B28">D9-C9</f>
        <v>437</v>
      </c>
      <c r="C9" s="49">
        <v>2317</v>
      </c>
      <c r="D9" s="82">
        <v>2754</v>
      </c>
    </row>
    <row r="10" spans="1:4" ht="15.75">
      <c r="A10" s="20" t="s">
        <v>65</v>
      </c>
      <c r="B10" s="47">
        <f t="shared" si="0"/>
        <v>233</v>
      </c>
      <c r="C10" s="49">
        <v>1142</v>
      </c>
      <c r="D10" s="82">
        <v>1375</v>
      </c>
    </row>
    <row r="11" spans="1:9" ht="15.75">
      <c r="A11" s="20" t="s">
        <v>66</v>
      </c>
      <c r="B11" s="47">
        <f t="shared" si="0"/>
        <v>1687</v>
      </c>
      <c r="C11" s="49">
        <v>9813</v>
      </c>
      <c r="D11" s="83">
        <v>11500</v>
      </c>
      <c r="E11" s="59"/>
      <c r="I11" s="11"/>
    </row>
    <row r="12" spans="1:4" ht="15.75">
      <c r="A12" s="20" t="s">
        <v>67</v>
      </c>
      <c r="B12" s="47">
        <f t="shared" si="0"/>
        <v>153</v>
      </c>
      <c r="C12" s="48">
        <v>1013</v>
      </c>
      <c r="D12" s="82">
        <v>1166</v>
      </c>
    </row>
    <row r="13" spans="1:4" ht="15.75">
      <c r="A13" s="20" t="s">
        <v>68</v>
      </c>
      <c r="B13" s="47">
        <f t="shared" si="0"/>
        <v>566</v>
      </c>
      <c r="C13" s="49">
        <v>2817</v>
      </c>
      <c r="D13" s="82">
        <v>3383</v>
      </c>
    </row>
    <row r="14" spans="1:4" ht="16.5" customHeight="1">
      <c r="A14" s="20" t="s">
        <v>69</v>
      </c>
      <c r="B14" s="47">
        <f t="shared" si="0"/>
        <v>5825</v>
      </c>
      <c r="C14" s="49">
        <v>30885</v>
      </c>
      <c r="D14" s="82">
        <v>36710</v>
      </c>
    </row>
    <row r="15" spans="1:4" ht="15.75">
      <c r="A15" s="20" t="s">
        <v>70</v>
      </c>
      <c r="B15" s="47">
        <f t="shared" si="0"/>
        <v>397</v>
      </c>
      <c r="C15" s="49">
        <v>1808</v>
      </c>
      <c r="D15" s="82">
        <v>2205</v>
      </c>
    </row>
    <row r="16" spans="1:4" ht="15.75">
      <c r="A16" s="20" t="s">
        <v>71</v>
      </c>
      <c r="B16" s="47">
        <f t="shared" si="0"/>
        <v>108</v>
      </c>
      <c r="C16" s="48">
        <v>605</v>
      </c>
      <c r="D16" s="84">
        <v>713</v>
      </c>
    </row>
    <row r="17" spans="1:7" ht="15.75">
      <c r="A17" s="20" t="s">
        <v>72</v>
      </c>
      <c r="B17" s="47">
        <f t="shared" si="0"/>
        <v>13680</v>
      </c>
      <c r="C17" s="49">
        <v>85472</v>
      </c>
      <c r="D17" s="82">
        <v>99152</v>
      </c>
      <c r="G17" s="11"/>
    </row>
    <row r="18" spans="1:4" ht="15.75">
      <c r="A18" s="20" t="s">
        <v>73</v>
      </c>
      <c r="B18" s="47">
        <f t="shared" si="0"/>
        <v>514</v>
      </c>
      <c r="C18" s="49">
        <v>2705</v>
      </c>
      <c r="D18" s="82">
        <v>3219</v>
      </c>
    </row>
    <row r="19" spans="1:4" ht="15.75">
      <c r="A19" s="20" t="s">
        <v>74</v>
      </c>
      <c r="B19" s="47">
        <f t="shared" si="0"/>
        <v>227</v>
      </c>
      <c r="C19" s="49">
        <v>1276</v>
      </c>
      <c r="D19" s="82">
        <v>1503</v>
      </c>
    </row>
    <row r="20" spans="1:4" ht="15.75">
      <c r="A20" s="20" t="s">
        <v>75</v>
      </c>
      <c r="B20" s="47">
        <f t="shared" si="0"/>
        <v>790</v>
      </c>
      <c r="C20" s="49">
        <v>4245</v>
      </c>
      <c r="D20" s="82">
        <v>5035</v>
      </c>
    </row>
    <row r="21" spans="1:4" ht="15.75">
      <c r="A21" s="21" t="s">
        <v>76</v>
      </c>
      <c r="B21" s="47">
        <f t="shared" si="0"/>
        <v>8331</v>
      </c>
      <c r="C21" s="49">
        <v>53881</v>
      </c>
      <c r="D21" s="82">
        <v>62212</v>
      </c>
    </row>
    <row r="22" spans="1:4" ht="15.75">
      <c r="A22" s="20" t="s">
        <v>77</v>
      </c>
      <c r="B22" s="47">
        <f t="shared" si="0"/>
        <v>170</v>
      </c>
      <c r="C22" s="49">
        <v>1051</v>
      </c>
      <c r="D22" s="82">
        <v>1221</v>
      </c>
    </row>
    <row r="23" spans="1:4" ht="15.75">
      <c r="A23" s="20" t="s">
        <v>78</v>
      </c>
      <c r="B23" s="47">
        <f t="shared" si="0"/>
        <v>183</v>
      </c>
      <c r="C23" s="49">
        <v>1166</v>
      </c>
      <c r="D23" s="82">
        <v>1349</v>
      </c>
    </row>
    <row r="24" spans="1:4" ht="15.75">
      <c r="A24" s="21" t="s">
        <v>79</v>
      </c>
      <c r="B24" s="47">
        <f t="shared" si="0"/>
        <v>960</v>
      </c>
      <c r="C24" s="49">
        <v>5366</v>
      </c>
      <c r="D24" s="82">
        <v>6326</v>
      </c>
    </row>
    <row r="25" spans="1:4" ht="15.75">
      <c r="A25" s="20" t="s">
        <v>80</v>
      </c>
      <c r="B25" s="47">
        <f t="shared" si="0"/>
        <v>3618</v>
      </c>
      <c r="C25" s="49">
        <v>17025</v>
      </c>
      <c r="D25" s="82">
        <v>20643</v>
      </c>
    </row>
    <row r="26" spans="1:4" ht="15.75">
      <c r="A26" s="20" t="s">
        <v>81</v>
      </c>
      <c r="B26" s="47">
        <f t="shared" si="0"/>
        <v>705</v>
      </c>
      <c r="C26" s="49">
        <v>3429</v>
      </c>
      <c r="D26" s="82">
        <v>4134</v>
      </c>
    </row>
    <row r="27" spans="1:5" ht="15.75">
      <c r="A27" s="21" t="s">
        <v>82</v>
      </c>
      <c r="B27" s="47">
        <f t="shared" si="0"/>
        <v>590</v>
      </c>
      <c r="C27" s="49">
        <v>3727</v>
      </c>
      <c r="D27" s="83">
        <v>4317</v>
      </c>
      <c r="E27" s="59"/>
    </row>
    <row r="28" spans="1:5" ht="15.75">
      <c r="A28" s="21" t="s">
        <v>83</v>
      </c>
      <c r="B28" s="47">
        <f t="shared" si="0"/>
        <v>284</v>
      </c>
      <c r="C28" s="49">
        <v>1638</v>
      </c>
      <c r="D28" s="83">
        <v>1922</v>
      </c>
      <c r="E28" s="59"/>
    </row>
    <row r="29" spans="1:5" ht="16.5" thickBot="1">
      <c r="A29" s="22" t="s">
        <v>84</v>
      </c>
      <c r="B29" s="99">
        <f>D29-C29</f>
        <v>1573</v>
      </c>
      <c r="C29" s="49">
        <v>6174</v>
      </c>
      <c r="D29" s="83">
        <v>7747</v>
      </c>
      <c r="E29" s="59"/>
    </row>
    <row r="30" spans="1:5" ht="19.5" thickBot="1" thickTop="1">
      <c r="A30" s="32" t="s">
        <v>89</v>
      </c>
      <c r="B30" s="54">
        <f>SUM(B7:B29)</f>
        <v>41857</v>
      </c>
      <c r="C30" s="55">
        <f>SUM(C7:C29)</f>
        <v>242286</v>
      </c>
      <c r="D30" s="67">
        <f>SUM(D7:D29)</f>
        <v>284143</v>
      </c>
      <c r="E30" s="59"/>
    </row>
    <row r="3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77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128" t="s">
        <v>95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 thickBot="1">
      <c r="A4" s="101" t="s">
        <v>98</v>
      </c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>
      <c r="A5" s="130" t="s">
        <v>92</v>
      </c>
      <c r="B5" s="132" t="s">
        <v>17</v>
      </c>
      <c r="C5" s="133"/>
      <c r="D5" s="133"/>
      <c r="E5" s="133"/>
      <c r="F5" s="133"/>
      <c r="G5" s="134"/>
    </row>
    <row r="6" spans="1:7" ht="23.25" thickBot="1">
      <c r="A6" s="131"/>
      <c r="B6" s="23" t="s">
        <v>56</v>
      </c>
      <c r="C6" s="24" t="s">
        <v>61</v>
      </c>
      <c r="D6" s="25" t="s">
        <v>57</v>
      </c>
      <c r="E6" s="24" t="s">
        <v>18</v>
      </c>
      <c r="F6" s="25" t="s">
        <v>19</v>
      </c>
      <c r="G6" s="104" t="s">
        <v>58</v>
      </c>
    </row>
    <row r="7" spans="1:7" ht="13.5" customHeight="1" thickTop="1">
      <c r="A7" s="105" t="s">
        <v>45</v>
      </c>
      <c r="B7" s="112">
        <v>251</v>
      </c>
      <c r="C7" s="113">
        <v>205</v>
      </c>
      <c r="D7" s="113">
        <v>265</v>
      </c>
      <c r="E7" s="113">
        <v>227</v>
      </c>
      <c r="F7" s="114">
        <f>B7+D7</f>
        <v>516</v>
      </c>
      <c r="G7" s="115">
        <f>C7+E7</f>
        <v>432</v>
      </c>
    </row>
    <row r="8" spans="1:7" ht="12.75">
      <c r="A8" s="106" t="s">
        <v>46</v>
      </c>
      <c r="B8" s="94">
        <v>742</v>
      </c>
      <c r="C8" s="95">
        <v>636</v>
      </c>
      <c r="D8" s="95">
        <v>752</v>
      </c>
      <c r="E8" s="95">
        <v>646</v>
      </c>
      <c r="F8" s="116">
        <f aca="true" t="shared" si="0" ref="F8:F17">B8+D8</f>
        <v>1494</v>
      </c>
      <c r="G8" s="117">
        <f aca="true" t="shared" si="1" ref="G8:G18">C8+E8</f>
        <v>1282</v>
      </c>
    </row>
    <row r="9" spans="1:7" ht="12.75">
      <c r="A9" s="106" t="s">
        <v>47</v>
      </c>
      <c r="B9" s="94">
        <v>425</v>
      </c>
      <c r="C9" s="95">
        <v>357</v>
      </c>
      <c r="D9" s="95">
        <v>430</v>
      </c>
      <c r="E9" s="95">
        <v>375</v>
      </c>
      <c r="F9" s="116">
        <f t="shared" si="0"/>
        <v>855</v>
      </c>
      <c r="G9" s="117">
        <f t="shared" si="1"/>
        <v>732</v>
      </c>
    </row>
    <row r="10" spans="1:7" ht="12.75">
      <c r="A10" s="106" t="s">
        <v>48</v>
      </c>
      <c r="B10" s="94">
        <v>2215</v>
      </c>
      <c r="C10" s="95">
        <v>1846</v>
      </c>
      <c r="D10" s="95">
        <v>2289</v>
      </c>
      <c r="E10" s="95">
        <v>1955</v>
      </c>
      <c r="F10" s="116">
        <f t="shared" si="0"/>
        <v>4504</v>
      </c>
      <c r="G10" s="117">
        <f t="shared" si="1"/>
        <v>3801</v>
      </c>
    </row>
    <row r="11" spans="1:7" ht="12.75">
      <c r="A11" s="106" t="s">
        <v>49</v>
      </c>
      <c r="B11" s="94">
        <v>371</v>
      </c>
      <c r="C11" s="95">
        <v>311</v>
      </c>
      <c r="D11" s="95">
        <v>351</v>
      </c>
      <c r="E11" s="95">
        <v>291</v>
      </c>
      <c r="F11" s="116">
        <f t="shared" si="0"/>
        <v>722</v>
      </c>
      <c r="G11" s="117">
        <f t="shared" si="1"/>
        <v>602</v>
      </c>
    </row>
    <row r="12" spans="1:7" ht="12.75">
      <c r="A12" s="106" t="s">
        <v>85</v>
      </c>
      <c r="B12" s="94">
        <v>1415</v>
      </c>
      <c r="C12" s="95">
        <v>1152</v>
      </c>
      <c r="D12" s="95">
        <v>1437</v>
      </c>
      <c r="E12" s="95">
        <v>1228</v>
      </c>
      <c r="F12" s="116">
        <f t="shared" si="0"/>
        <v>2852</v>
      </c>
      <c r="G12" s="117">
        <f t="shared" si="1"/>
        <v>2380</v>
      </c>
    </row>
    <row r="13" spans="1:7" ht="12.75">
      <c r="A13" s="106" t="s">
        <v>50</v>
      </c>
      <c r="B13" s="94">
        <v>3153</v>
      </c>
      <c r="C13" s="95">
        <v>2641</v>
      </c>
      <c r="D13" s="95">
        <v>3255</v>
      </c>
      <c r="E13" s="95">
        <v>2786</v>
      </c>
      <c r="F13" s="116">
        <f t="shared" si="0"/>
        <v>6408</v>
      </c>
      <c r="G13" s="117">
        <f t="shared" si="1"/>
        <v>5427</v>
      </c>
    </row>
    <row r="14" spans="1:7" ht="12.75">
      <c r="A14" s="106" t="s">
        <v>51</v>
      </c>
      <c r="B14" s="94">
        <v>1019</v>
      </c>
      <c r="C14" s="95">
        <v>831</v>
      </c>
      <c r="D14" s="95">
        <v>1037</v>
      </c>
      <c r="E14" s="95">
        <v>863</v>
      </c>
      <c r="F14" s="116">
        <f t="shared" si="0"/>
        <v>2056</v>
      </c>
      <c r="G14" s="117">
        <f t="shared" si="1"/>
        <v>1694</v>
      </c>
    </row>
    <row r="15" spans="1:7" ht="12.75">
      <c r="A15" s="106" t="s">
        <v>52</v>
      </c>
      <c r="B15" s="94">
        <v>993</v>
      </c>
      <c r="C15" s="95">
        <v>800</v>
      </c>
      <c r="D15" s="95">
        <v>1066</v>
      </c>
      <c r="E15" s="95">
        <v>854</v>
      </c>
      <c r="F15" s="116">
        <f t="shared" si="0"/>
        <v>2059</v>
      </c>
      <c r="G15" s="118">
        <f t="shared" si="1"/>
        <v>1654</v>
      </c>
    </row>
    <row r="16" spans="1:7" ht="12.75">
      <c r="A16" s="106" t="s">
        <v>53</v>
      </c>
      <c r="B16" s="94">
        <v>3559</v>
      </c>
      <c r="C16" s="95">
        <v>2974</v>
      </c>
      <c r="D16" s="95">
        <v>3781</v>
      </c>
      <c r="E16" s="95">
        <v>3190</v>
      </c>
      <c r="F16" s="116">
        <f t="shared" si="0"/>
        <v>7340</v>
      </c>
      <c r="G16" s="117">
        <f t="shared" si="1"/>
        <v>6164</v>
      </c>
    </row>
    <row r="17" spans="1:7" ht="12.75">
      <c r="A17" s="106" t="s">
        <v>54</v>
      </c>
      <c r="B17" s="94">
        <v>1440</v>
      </c>
      <c r="C17" s="95">
        <v>1207</v>
      </c>
      <c r="D17" s="95">
        <v>1456</v>
      </c>
      <c r="E17" s="95">
        <v>1251</v>
      </c>
      <c r="F17" s="119">
        <f t="shared" si="0"/>
        <v>2896</v>
      </c>
      <c r="G17" s="117">
        <f t="shared" si="1"/>
        <v>2458</v>
      </c>
    </row>
    <row r="18" spans="1:7" ht="13.5" thickBot="1">
      <c r="A18" s="107" t="s">
        <v>55</v>
      </c>
      <c r="B18" s="120">
        <v>326</v>
      </c>
      <c r="C18" s="121">
        <v>263</v>
      </c>
      <c r="D18" s="121">
        <v>311</v>
      </c>
      <c r="E18" s="121">
        <v>259</v>
      </c>
      <c r="F18" s="119">
        <f>B18+D18</f>
        <v>637</v>
      </c>
      <c r="G18" s="118">
        <f t="shared" si="1"/>
        <v>522</v>
      </c>
    </row>
    <row r="19" spans="1:7" ht="14.25" thickBot="1" thickTop="1">
      <c r="A19" s="108" t="s">
        <v>87</v>
      </c>
      <c r="B19" s="109">
        <f aca="true" t="shared" si="2" ref="B19:G19">SUM(B7:B18)</f>
        <v>15909</v>
      </c>
      <c r="C19" s="110">
        <f t="shared" si="2"/>
        <v>13223</v>
      </c>
      <c r="D19" s="110">
        <f t="shared" si="2"/>
        <v>16430</v>
      </c>
      <c r="E19" s="110">
        <f t="shared" si="2"/>
        <v>13925</v>
      </c>
      <c r="F19" s="110">
        <f t="shared" si="2"/>
        <v>32339</v>
      </c>
      <c r="G19" s="111">
        <f t="shared" si="2"/>
        <v>27148</v>
      </c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 customHeight="1">
      <c r="A22" s="122" t="s">
        <v>44</v>
      </c>
      <c r="B22" s="122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5">
      <c r="A25" s="17"/>
      <c r="B25" s="18"/>
    </row>
    <row r="26" spans="1:2" ht="15">
      <c r="A26" s="17"/>
      <c r="B26" s="18"/>
    </row>
    <row r="27" spans="1:2" ht="15">
      <c r="A27" s="17"/>
      <c r="B27" s="18"/>
    </row>
    <row r="28" spans="1:2" ht="15">
      <c r="A28" s="17"/>
      <c r="B28" s="18"/>
    </row>
    <row r="29" spans="1:2" ht="15">
      <c r="A29" s="17"/>
      <c r="B29" s="18"/>
    </row>
    <row r="30" spans="1:2" ht="15">
      <c r="A30" s="17"/>
      <c r="B30" s="18"/>
    </row>
    <row r="31" spans="1:2" ht="15">
      <c r="A31" s="17"/>
      <c r="B31" s="18"/>
    </row>
    <row r="32" spans="1:2" ht="15">
      <c r="A32" s="17"/>
      <c r="B32" s="18"/>
    </row>
    <row r="33" spans="1:2" ht="15">
      <c r="A33" s="17"/>
      <c r="B33" s="18"/>
    </row>
    <row r="34" spans="1:2" ht="15">
      <c r="A34" s="17"/>
      <c r="B34" s="18"/>
    </row>
    <row r="35" spans="1:2" ht="15">
      <c r="A35" s="17"/>
      <c r="B35" s="18"/>
    </row>
    <row r="36" spans="1:2" ht="15">
      <c r="A36" s="17"/>
      <c r="B36" s="18"/>
    </row>
    <row r="37" spans="1:2" ht="15">
      <c r="A37" s="17"/>
      <c r="B37" s="18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2" spans="1:4" ht="15">
      <c r="A2" s="135" t="s">
        <v>93</v>
      </c>
      <c r="B2" s="136"/>
      <c r="C2" s="136"/>
      <c r="D2" s="136"/>
    </row>
    <row r="3" spans="1:4" ht="15.75" thickBot="1">
      <c r="A3" s="137" t="s">
        <v>99</v>
      </c>
      <c r="B3" s="138"/>
      <c r="C3" s="138"/>
      <c r="D3" s="138"/>
    </row>
    <row r="4" spans="1:5" ht="17.25" thickTop="1">
      <c r="A4" s="65"/>
      <c r="B4" s="31" t="s">
        <v>0</v>
      </c>
      <c r="C4" s="64" t="s">
        <v>0</v>
      </c>
      <c r="D4" s="66" t="s">
        <v>91</v>
      </c>
      <c r="E4" s="59"/>
    </row>
    <row r="5" spans="1:4" ht="16.5">
      <c r="A5" s="26" t="s">
        <v>90</v>
      </c>
      <c r="B5" s="31" t="s">
        <v>2</v>
      </c>
      <c r="C5" s="64" t="s">
        <v>3</v>
      </c>
      <c r="D5" s="60"/>
    </row>
    <row r="6" spans="1:4" ht="18.75" thickBot="1">
      <c r="A6" s="27"/>
      <c r="B6" s="62" t="s">
        <v>4</v>
      </c>
      <c r="C6" s="63" t="s">
        <v>4</v>
      </c>
      <c r="D6" s="61" t="s">
        <v>1</v>
      </c>
    </row>
    <row r="7" spans="1:4" ht="21" customHeight="1" thickTop="1">
      <c r="A7" s="28" t="s">
        <v>5</v>
      </c>
      <c r="B7" s="8">
        <f>SUM(D7-C7)</f>
        <v>84</v>
      </c>
      <c r="C7" s="43">
        <v>432</v>
      </c>
      <c r="D7" s="79">
        <v>516</v>
      </c>
    </row>
    <row r="8" spans="1:8" ht="21" customHeight="1">
      <c r="A8" s="29" t="s">
        <v>6</v>
      </c>
      <c r="B8" s="9">
        <f aca="true" t="shared" si="0" ref="B8:B18">SUM(D8-C8)</f>
        <v>212</v>
      </c>
      <c r="C8" s="97">
        <v>1282</v>
      </c>
      <c r="D8" s="96">
        <v>1494</v>
      </c>
      <c r="H8" s="6"/>
    </row>
    <row r="9" spans="1:4" ht="21" customHeight="1">
      <c r="A9" s="29" t="s">
        <v>7</v>
      </c>
      <c r="B9" s="100">
        <f t="shared" si="0"/>
        <v>123</v>
      </c>
      <c r="C9" s="44">
        <v>732</v>
      </c>
      <c r="D9" s="96">
        <v>855</v>
      </c>
    </row>
    <row r="10" spans="1:4" ht="21" customHeight="1">
      <c r="A10" s="29" t="s">
        <v>8</v>
      </c>
      <c r="B10" s="9">
        <f t="shared" si="0"/>
        <v>703</v>
      </c>
      <c r="C10" s="97">
        <v>3801</v>
      </c>
      <c r="D10" s="96">
        <v>4504</v>
      </c>
    </row>
    <row r="11" spans="1:4" ht="21" customHeight="1">
      <c r="A11" s="29" t="s">
        <v>9</v>
      </c>
      <c r="B11" s="9">
        <f t="shared" si="0"/>
        <v>120</v>
      </c>
      <c r="C11" s="44">
        <v>602</v>
      </c>
      <c r="D11" s="96">
        <v>722</v>
      </c>
    </row>
    <row r="12" spans="1:4" ht="21" customHeight="1">
      <c r="A12" s="29" t="s">
        <v>10</v>
      </c>
      <c r="B12" s="9">
        <f t="shared" si="0"/>
        <v>472</v>
      </c>
      <c r="C12" s="97">
        <v>2380</v>
      </c>
      <c r="D12" s="96">
        <v>2852</v>
      </c>
    </row>
    <row r="13" spans="1:4" ht="21" customHeight="1">
      <c r="A13" s="29" t="s">
        <v>11</v>
      </c>
      <c r="B13" s="9">
        <f t="shared" si="0"/>
        <v>981</v>
      </c>
      <c r="C13" s="97">
        <v>5427</v>
      </c>
      <c r="D13" s="96">
        <v>6408</v>
      </c>
    </row>
    <row r="14" spans="1:4" ht="21" customHeight="1">
      <c r="A14" s="29" t="s">
        <v>12</v>
      </c>
      <c r="B14" s="9">
        <f t="shared" si="0"/>
        <v>362</v>
      </c>
      <c r="C14" s="97">
        <v>1694</v>
      </c>
      <c r="D14" s="96">
        <v>2056</v>
      </c>
    </row>
    <row r="15" spans="1:4" ht="21" customHeight="1">
      <c r="A15" s="29" t="s">
        <v>13</v>
      </c>
      <c r="B15" s="9">
        <f t="shared" si="0"/>
        <v>405</v>
      </c>
      <c r="C15" s="97">
        <v>1654</v>
      </c>
      <c r="D15" s="96">
        <v>2059</v>
      </c>
    </row>
    <row r="16" spans="1:4" ht="21" customHeight="1">
      <c r="A16" s="29" t="s">
        <v>14</v>
      </c>
      <c r="B16" s="9">
        <f t="shared" si="0"/>
        <v>1176</v>
      </c>
      <c r="C16" s="97">
        <v>6164</v>
      </c>
      <c r="D16" s="96">
        <v>7340</v>
      </c>
    </row>
    <row r="17" spans="1:4" ht="21" customHeight="1">
      <c r="A17" s="29" t="s">
        <v>15</v>
      </c>
      <c r="B17" s="9">
        <f t="shared" si="0"/>
        <v>438</v>
      </c>
      <c r="C17" s="97">
        <v>2458</v>
      </c>
      <c r="D17" s="96">
        <v>2896</v>
      </c>
    </row>
    <row r="18" spans="1:4" ht="21" customHeight="1" thickBot="1">
      <c r="A18" s="30" t="s">
        <v>16</v>
      </c>
      <c r="B18" s="100">
        <f t="shared" si="0"/>
        <v>115</v>
      </c>
      <c r="C18" s="45">
        <v>522</v>
      </c>
      <c r="D18" s="103">
        <v>637</v>
      </c>
    </row>
    <row r="19" spans="1:4" ht="21" customHeight="1" thickBot="1" thickTop="1">
      <c r="A19" s="7" t="s">
        <v>89</v>
      </c>
      <c r="B19" s="56">
        <f>SUM(B7:B18)</f>
        <v>5191</v>
      </c>
      <c r="C19" s="57">
        <f>SUM(C7:C18)</f>
        <v>27148</v>
      </c>
      <c r="D19" s="58">
        <f>SUM(D7:D18)</f>
        <v>32339</v>
      </c>
    </row>
    <row r="20" ht="13.5" thickTop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Molatová Tereza</cp:lastModifiedBy>
  <cp:lastPrinted>2019-04-02T08:27:22Z</cp:lastPrinted>
  <dcterms:created xsi:type="dcterms:W3CDTF">1997-01-24T11:07:25Z</dcterms:created>
  <dcterms:modified xsi:type="dcterms:W3CDTF">2020-10-07T06:07:00Z</dcterms:modified>
  <cp:category/>
  <cp:version/>
  <cp:contentType/>
  <cp:contentStatus/>
</cp:coreProperties>
</file>